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<sst xmlns="http://schemas.openxmlformats.org/spreadsheetml/2006/main" count="22" uniqueCount="22">
  <si>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Cobb-Douglas production function with:</t>
  </si>
  <si>
    <t>k</t>
  </si>
  <si>
    <t>y</t>
  </si>
  <si>
    <t>Growth rate of population</t>
  </si>
  <si>
    <t>Depreciation rate</t>
  </si>
  <si>
    <t>Savings rate</t>
  </si>
  <si>
    <t>sy</t>
  </si>
  <si>
    <t>(n+d)k</t>
  </si>
  <si>
    <t>what happens to the graphs below!  ]</t>
  </si>
  <si>
    <r>
      <t xml:space="preserve">(eg.  Change 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 from 0,01 to 0,05, what happens to steady state values of y and k ?)</t>
    </r>
  </si>
  <si>
    <t>n</t>
  </si>
  <si>
    <t>d</t>
  </si>
  <si>
    <t>s</t>
  </si>
  <si>
    <t xml:space="preserve">[change n, d, s, and observe </t>
  </si>
  <si>
    <t>Teta</t>
  </si>
  <si>
    <t>(1-teta)</t>
  </si>
  <si>
    <t>y'</t>
  </si>
  <si>
    <t>y''</t>
  </si>
  <si>
    <t>sy'</t>
  </si>
  <si>
    <t>sy''</t>
  </si>
  <si>
    <t>(What if Teta is =1 or &gt;1  ??????? )</t>
  </si>
  <si>
    <r>
      <t xml:space="preserve">(eg.  Change 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 xml:space="preserve"> from 0,15 to 0,2, what happens to steady state values of y &amp; k?)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</si>
</sst>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"/>
      <family val="0"/>
    </font>
    <font>
      <sz val="10.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5525"/>
          <c:w val="0.923"/>
          <c:h val="0.875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Sheet1!$A$14:$A$75</c:f>
              <c:numCache/>
            </c:numRef>
          </c:xVal>
          <c:yVal>
            <c:numRef>
              <c:f>Sheet1!$B$14:$B$75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Sheet1!$A$14:$A$75</c:f>
              <c:numCache/>
            </c:numRef>
          </c:xVal>
          <c:yVal>
            <c:numRef>
              <c:f>Sheet1!$E$14:$E$75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Sheet1!$A$14:$A$75</c:f>
              <c:numCache/>
            </c:numRef>
          </c:xVal>
          <c:yVal>
            <c:numRef>
              <c:f>Sheet1!$H$14:$H$75</c:f>
              <c:numCache/>
            </c:numRef>
          </c:yVal>
          <c:smooth val="1"/>
        </c:ser>
        <c:axId val="63063723"/>
        <c:axId val="30702596"/>
      </c:scatterChart>
      <c:valAx>
        <c:axId val="6306372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02596"/>
        <c:crosses val="autoZero"/>
        <c:crossBetween val="midCat"/>
        <c:dispUnits/>
        <c:majorUnit val="2"/>
        <c:minorUnit val="0.4"/>
      </c:valAx>
      <c:valAx>
        <c:axId val="3070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63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1"/>
          <c:w val="0.94575"/>
          <c:h val="0.888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Sheet1!$A$14:$A$75</c:f>
              <c:numCache/>
            </c:numRef>
          </c:xVal>
          <c:yVal>
            <c:numRef>
              <c:f>Sheet1!$C$14:$C$75</c:f>
              <c:numCache/>
            </c:numRef>
          </c:yVal>
          <c:smooth val="1"/>
        </c:ser>
        <c:ser>
          <c:idx val="2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Sheet1!$A$14:$A$75</c:f>
              <c:numCache/>
            </c:numRef>
          </c:xVal>
          <c:yVal>
            <c:numRef>
              <c:f>Sheet1!$F$14:$F$75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Sheet1!$A$14:$A$57</c:f>
              <c:numCache/>
            </c:numRef>
          </c:xVal>
          <c:yVal>
            <c:numRef>
              <c:f>Sheet1!$H$14:$H$75</c:f>
              <c:numCache/>
            </c:numRef>
          </c:yVal>
          <c:smooth val="1"/>
        </c:ser>
        <c:axId val="7887909"/>
        <c:axId val="3882318"/>
      </c:scatterChart>
      <c:valAx>
        <c:axId val="7887909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882318"/>
        <c:crosses val="autoZero"/>
        <c:crossBetween val="midCat"/>
        <c:dispUnits/>
        <c:majorUnit val="2"/>
        <c:minorUnit val="0.4"/>
      </c:valAx>
      <c:valAx>
        <c:axId val="3882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79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075"/>
          <c:w val="0.946"/>
          <c:h val="0.888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Sheet1!$A$14:$A$75</c:f>
              <c:numCache/>
            </c:numRef>
          </c:xVal>
          <c:yVal>
            <c:numRef>
              <c:f>Sheet1!$D$14:$D$75</c:f>
              <c:numCache/>
            </c:numRef>
          </c:yVal>
          <c:smooth val="1"/>
        </c:ser>
        <c:ser>
          <c:idx val="2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Sheet1!$A$14:$A$75</c:f>
              <c:numCache/>
            </c:numRef>
          </c:xVal>
          <c:yVal>
            <c:numRef>
              <c:f>Sheet1!$G$14:$G$75</c:f>
              <c:numCache>
                <c:ptCount val="62"/>
                <c:pt idx="0">
                  <c:v>0</c:v>
                </c:pt>
                <c:pt idx="1">
                  <c:v>0.10023744672545448</c:v>
                </c:pt>
                <c:pt idx="2">
                  <c:v>0.12340677254400195</c:v>
                </c:pt>
                <c:pt idx="3">
                  <c:v>0.13195079107728944</c:v>
                </c:pt>
                <c:pt idx="4">
                  <c:v>0.16245047927124712</c:v>
                </c:pt>
                <c:pt idx="5">
                  <c:v>0.18346295092848036</c:v>
                </c:pt>
                <c:pt idx="6">
                  <c:v>0.2</c:v>
                </c:pt>
                <c:pt idx="7">
                  <c:v>0.21384691999823763</c:v>
                </c:pt>
                <c:pt idx="8">
                  <c:v>0.2258693870913711</c:v>
                </c:pt>
                <c:pt idx="9">
                  <c:v>0.23656005379006967</c:v>
                </c:pt>
                <c:pt idx="10">
                  <c:v>0.24622888266898327</c:v>
                </c:pt>
                <c:pt idx="11">
                  <c:v>0.25508490012515816</c:v>
                </c:pt>
                <c:pt idx="12">
                  <c:v>0.2632764408668475</c:v>
                </c:pt>
                <c:pt idx="13">
                  <c:v>0.2780778340631819</c:v>
                </c:pt>
                <c:pt idx="14">
                  <c:v>0.2912395886442171</c:v>
                </c:pt>
                <c:pt idx="15">
                  <c:v>0.3031433133020796</c:v>
                </c:pt>
                <c:pt idx="16">
                  <c:v>0.31404634971773443</c:v>
                </c:pt>
                <c:pt idx="17">
                  <c:v>0.3241313193385525</c:v>
                </c:pt>
                <c:pt idx="18">
                  <c:v>0.33353299440812867</c:v>
                </c:pt>
                <c:pt idx="19">
                  <c:v>0.34235397188194105</c:v>
                </c:pt>
                <c:pt idx="20">
                  <c:v>0.3506743516070057</c:v>
                </c:pt>
                <c:pt idx="21">
                  <c:v>0.35855799250419945</c:v>
                </c:pt>
                <c:pt idx="22">
                  <c:v>0.36605671218058167</c:v>
                </c:pt>
                <c:pt idx="23">
                  <c:v>0.37321319661472296</c:v>
                </c:pt>
                <c:pt idx="24">
                  <c:v>0.3800630711266529</c:v>
                </c:pt>
                <c:pt idx="25">
                  <c:v>0.38663640898635254</c:v>
                </c:pt>
                <c:pt idx="26">
                  <c:v>0.3929588527986762</c:v>
                </c:pt>
                <c:pt idx="27">
                  <c:v>0.39905246299377595</c:v>
                </c:pt>
                <c:pt idx="28">
                  <c:v>0.4049363700181798</c:v>
                </c:pt>
                <c:pt idx="29">
                  <c:v>0.4106272827317688</c:v>
                </c:pt>
                <c:pt idx="30">
                  <c:v>0.4161398897447046</c:v>
                </c:pt>
                <c:pt idx="31">
                  <c:v>0.4214871798688942</c:v>
                </c:pt>
                <c:pt idx="32">
                  <c:v>0.42668070064464847</c:v>
                </c:pt>
                <c:pt idx="33">
                  <c:v>0.431730768884316</c:v>
                </c:pt>
                <c:pt idx="34">
                  <c:v>0.4366466436247807</c:v>
                </c:pt>
                <c:pt idx="35">
                  <c:v>0.4414366693317135</c:v>
                </c:pt>
                <c:pt idx="36">
                  <c:v>0.44610839534275315</c:v>
                </c:pt>
                <c:pt idx="37">
                  <c:v>0.45066867616853107</c:v>
                </c:pt>
                <c:pt idx="38">
                  <c:v>0.45512375624975293</c:v>
                </c:pt>
                <c:pt idx="39">
                  <c:v>0.4594793419988141</c:v>
                </c:pt>
                <c:pt idx="40">
                  <c:v>0.4637406633680988</c:v>
                </c:pt>
                <c:pt idx="41">
                  <c:v>0.46791252673629025</c:v>
                </c:pt>
                <c:pt idx="42">
                  <c:v>0.4719993605543371</c:v>
                </c:pt>
                <c:pt idx="43">
                  <c:v>0.47600525491928813</c:v>
                </c:pt>
                <c:pt idx="44">
                  <c:v>0.4799339960287264</c:v>
                </c:pt>
                <c:pt idx="45">
                  <c:v>0.48378909629751754</c:v>
                </c:pt>
                <c:pt idx="46">
                  <c:v>0.48757382078193406</c:v>
                </c:pt>
                <c:pt idx="47">
                  <c:v>0.49129121044631613</c:v>
                </c:pt>
                <c:pt idx="48">
                  <c:v>0.4949441027185187</c:v>
                </c:pt>
                <c:pt idx="49">
                  <c:v>0.4985351497080519</c:v>
                </c:pt>
                <c:pt idx="50">
                  <c:v>0.5020668344016354</c:v>
                </c:pt>
                <c:pt idx="51">
                  <c:v>0.5055414851022206</c:v>
                </c:pt>
                <c:pt idx="52">
                  <c:v>0.5089612883373285</c:v>
                </c:pt>
                <c:pt idx="53">
                  <c:v>0.5123283004291626</c:v>
                </c:pt>
                <c:pt idx="54">
                  <c:v>0.5156444578911293</c:v>
                </c:pt>
                <c:pt idx="55">
                  <c:v>0.518911586792093</c:v>
                </c:pt>
                <c:pt idx="56">
                  <c:v>0.5221314112100968</c:v>
                </c:pt>
                <c:pt idx="57">
                  <c:v>0.5253055608807534</c:v>
                </c:pt>
                <c:pt idx="58">
                  <c:v>0.5284355781315033</c:v>
                </c:pt>
                <c:pt idx="59">
                  <c:v>0.5315229241810309</c:v>
                </c:pt>
                <c:pt idx="60">
                  <c:v>0.5345689848729847</c:v>
                </c:pt>
                <c:pt idx="61">
                  <c:v>0.5375750759044573</c:v>
                </c:pt>
              </c:numCache>
            </c:numRef>
          </c:yVal>
          <c:smooth val="1"/>
        </c:ser>
        <c:ser>
          <c:idx val="3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Sheet1!$A$14:$A$75</c:f>
              <c:numCache/>
            </c:numRef>
          </c:xVal>
          <c:yVal>
            <c:numRef>
              <c:f>Sheet1!$H$14:$H$75</c:f>
              <c:numCache/>
            </c:numRef>
          </c:yVal>
          <c:smooth val="1"/>
        </c:ser>
        <c:axId val="34940863"/>
        <c:axId val="46032312"/>
      </c:scatterChart>
      <c:valAx>
        <c:axId val="34940863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6032312"/>
        <c:crosses val="autoZero"/>
        <c:crossBetween val="midCat"/>
        <c:dispUnits/>
        <c:majorUnit val="2"/>
        <c:minorUnit val="0.4"/>
      </c:valAx>
      <c:valAx>
        <c:axId val="46032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0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114300</xdr:rowOff>
    </xdr:from>
    <xdr:to>
      <xdr:col>15</xdr:col>
      <xdr:colOff>133350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600575" y="1571625"/>
        <a:ext cx="37909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24</xdr:row>
      <xdr:rowOff>38100</xdr:rowOff>
    </xdr:from>
    <xdr:to>
      <xdr:col>15</xdr:col>
      <xdr:colOff>0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4657725" y="3924300"/>
        <a:ext cx="360045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39</xdr:row>
      <xdr:rowOff>28575</xdr:rowOff>
    </xdr:from>
    <xdr:to>
      <xdr:col>15</xdr:col>
      <xdr:colOff>123825</xdr:colOff>
      <xdr:row>51</xdr:row>
      <xdr:rowOff>47625</xdr:rowOff>
    </xdr:to>
    <xdr:graphicFrame>
      <xdr:nvGraphicFramePr>
        <xdr:cNvPr id="3" name="Chart 5"/>
        <xdr:cNvGraphicFramePr/>
      </xdr:nvGraphicFramePr>
      <xdr:xfrm>
        <a:off x="4772025" y="6343650"/>
        <a:ext cx="36099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C6" sqref="C6"/>
    </sheetView>
  </sheetViews>
  <sheetFormatPr defaultColWidth="9.140625" defaultRowHeight="12.75"/>
  <cols>
    <col min="1" max="1" width="21.00390625" style="0" customWidth="1"/>
    <col min="2" max="8" width="6.28125" style="0" customWidth="1"/>
    <col min="9" max="9" width="4.00390625" style="0" customWidth="1"/>
  </cols>
  <sheetData>
    <row r="1" spans="1:8" ht="12.75">
      <c r="A1" s="2" t="s">
        <v>3</v>
      </c>
      <c r="B1" s="2" t="s">
        <v>10</v>
      </c>
      <c r="C1">
        <v>0.01</v>
      </c>
      <c r="H1" s="6" t="s">
        <v>13</v>
      </c>
    </row>
    <row r="2" spans="1:8" ht="12.75">
      <c r="A2" s="2" t="s">
        <v>4</v>
      </c>
      <c r="B2" s="2" t="s">
        <v>11</v>
      </c>
      <c r="C2">
        <v>0.01</v>
      </c>
      <c r="H2" s="6" t="s">
        <v>8</v>
      </c>
    </row>
    <row r="3" spans="1:8" ht="12.75">
      <c r="A3" s="2" t="s">
        <v>5</v>
      </c>
      <c r="B3" s="2" t="s">
        <v>12</v>
      </c>
      <c r="C3">
        <v>0.15</v>
      </c>
      <c r="D3">
        <v>0.15</v>
      </c>
      <c r="E3">
        <v>0.15</v>
      </c>
      <c r="H3" t="s">
        <v>21</v>
      </c>
    </row>
    <row r="4" ht="12.75">
      <c r="H4" t="s">
        <v>9</v>
      </c>
    </row>
    <row r="6" spans="1:8" ht="12.75">
      <c r="A6" s="7" t="s">
        <v>0</v>
      </c>
      <c r="H6" s="2" t="s">
        <v>20</v>
      </c>
    </row>
    <row r="7" spans="2:12" ht="12.75">
      <c r="B7" s="3">
        <v>1</v>
      </c>
      <c r="C7" s="3">
        <v>2</v>
      </c>
      <c r="D7" s="3">
        <v>3</v>
      </c>
      <c r="H7" s="2"/>
      <c r="L7" s="3"/>
    </row>
    <row r="8" spans="1:12" ht="12.75">
      <c r="A8" s="2" t="s">
        <v>14</v>
      </c>
      <c r="B8">
        <v>0.1</v>
      </c>
      <c r="C8">
        <v>0.2</v>
      </c>
      <c r="D8">
        <v>0.3</v>
      </c>
      <c r="L8" s="3"/>
    </row>
    <row r="9" spans="1:12" ht="12.75">
      <c r="A9" s="2" t="s">
        <v>15</v>
      </c>
      <c r="B9">
        <v>0.9</v>
      </c>
      <c r="C9">
        <v>0.8</v>
      </c>
      <c r="D9">
        <v>0.7</v>
      </c>
      <c r="L9" s="3">
        <v>1</v>
      </c>
    </row>
    <row r="11" spans="2:7" ht="12.75">
      <c r="B11" s="4">
        <v>1</v>
      </c>
      <c r="C11" s="4">
        <v>2</v>
      </c>
      <c r="D11" s="4">
        <v>3</v>
      </c>
      <c r="E11" s="4">
        <v>1</v>
      </c>
      <c r="F11" s="4">
        <v>2</v>
      </c>
      <c r="G11" s="4">
        <v>3</v>
      </c>
    </row>
    <row r="12" spans="1:8" ht="12.75">
      <c r="A12" s="4" t="s">
        <v>1</v>
      </c>
      <c r="B12" s="4" t="s">
        <v>2</v>
      </c>
      <c r="C12" s="4" t="s">
        <v>16</v>
      </c>
      <c r="D12" s="4" t="s">
        <v>17</v>
      </c>
      <c r="E12" s="4" t="s">
        <v>6</v>
      </c>
      <c r="F12" s="4" t="s">
        <v>18</v>
      </c>
      <c r="G12" s="4" t="s">
        <v>19</v>
      </c>
      <c r="H12" s="4" t="s">
        <v>7</v>
      </c>
    </row>
    <row r="13" ht="12.75">
      <c r="A13" s="1"/>
    </row>
    <row r="14" spans="1:8" ht="12.75">
      <c r="A14" s="1">
        <v>0</v>
      </c>
      <c r="B14" s="5">
        <f>$A14^B$8</f>
        <v>0</v>
      </c>
      <c r="C14" s="5">
        <f>$A14^C$8</f>
        <v>0</v>
      </c>
      <c r="D14" s="5">
        <f>$A14^D$8</f>
        <v>0</v>
      </c>
      <c r="E14" s="5">
        <f>(C$3)*B14</f>
        <v>0</v>
      </c>
      <c r="F14" s="5">
        <f>(D$3)*C14</f>
        <v>0</v>
      </c>
      <c r="G14" s="5">
        <f>(E$3)*D14</f>
        <v>0</v>
      </c>
      <c r="H14">
        <f>(C$2+C$1)*A14</f>
        <v>0</v>
      </c>
    </row>
    <row r="15" spans="1:8" ht="12.75">
      <c r="A15" s="1">
        <v>0.1</v>
      </c>
      <c r="B15" s="5">
        <f>$A15^B$8</f>
        <v>0.7943282347242815</v>
      </c>
      <c r="C15" s="5">
        <f>$A15^C$8</f>
        <v>0.6309573444801932</v>
      </c>
      <c r="D15" s="5">
        <f>$A15^D$8</f>
        <v>0.5011872336272724</v>
      </c>
      <c r="E15" s="5">
        <f>(C$3)*B15</f>
        <v>0.11914923520864222</v>
      </c>
      <c r="F15" s="5">
        <f>(D$3)*C15</f>
        <v>0.09464360167202898</v>
      </c>
      <c r="G15" s="5">
        <f>(E$3)*D15</f>
        <v>0.07517808504409085</v>
      </c>
      <c r="H15">
        <f>(C$2+C$1)*A15</f>
        <v>0.002</v>
      </c>
    </row>
    <row r="16" spans="1:8" ht="12.75">
      <c r="A16" s="1">
        <v>0.2</v>
      </c>
      <c r="B16" s="5">
        <f>$A16^B$8</f>
        <v>0.8513399225207846</v>
      </c>
      <c r="C16" s="5">
        <f>$A16^C$8</f>
        <v>0.7247796636776955</v>
      </c>
      <c r="D16" s="5">
        <f>$A16^D$8</f>
        <v>0.6170338627200097</v>
      </c>
      <c r="E16" s="5">
        <f>(C$3)*B16</f>
        <v>0.1277009883781177</v>
      </c>
      <c r="F16" s="5">
        <f>(D$3)*C16</f>
        <v>0.10871694955165433</v>
      </c>
      <c r="G16" s="5">
        <f>(E$3)*D16</f>
        <v>0.09255507940800145</v>
      </c>
      <c r="H16">
        <f>(C$2+C$1)*A16</f>
        <v>0.004</v>
      </c>
    </row>
    <row r="17" spans="1:8" ht="12.75">
      <c r="A17" s="1">
        <v>0.25</v>
      </c>
      <c r="B17" s="5">
        <f>$A17^B$8</f>
        <v>0.8705505632961241</v>
      </c>
      <c r="C17" s="5">
        <f>$A17^C$8</f>
        <v>0.7578582832551991</v>
      </c>
      <c r="D17" s="5">
        <f>$A17^D$8</f>
        <v>0.6597539553864471</v>
      </c>
      <c r="E17" s="5">
        <f>(C$3)*B17</f>
        <v>0.13058258449441862</v>
      </c>
      <c r="F17" s="5">
        <f>(D$3)*C17</f>
        <v>0.11367874248827986</v>
      </c>
      <c r="G17" s="5">
        <f>(E$3)*D17</f>
        <v>0.09896309330796706</v>
      </c>
      <c r="H17">
        <f>(C$2+C$1)*A17</f>
        <v>0.005</v>
      </c>
    </row>
    <row r="18" spans="1:8" ht="12.75">
      <c r="A18" s="1">
        <f aca="true" t="shared" si="0" ref="A18:A26">A17+0.25</f>
        <v>0.5</v>
      </c>
      <c r="B18" s="5">
        <f>$A18^B$8</f>
        <v>0.9330329915368074</v>
      </c>
      <c r="C18" s="5">
        <f>$A18^C$8</f>
        <v>0.8705505632961241</v>
      </c>
      <c r="D18" s="5">
        <f>$A18^D$8</f>
        <v>0.8122523963562355</v>
      </c>
      <c r="E18" s="5">
        <f>(C$3)*B18</f>
        <v>0.1399549487305211</v>
      </c>
      <c r="F18" s="5">
        <f>(D$3)*C18</f>
        <v>0.13058258449441862</v>
      </c>
      <c r="G18" s="5">
        <f>(E$3)*D18</f>
        <v>0.12183785945343531</v>
      </c>
      <c r="H18">
        <f>(C$2+C$1)*A18</f>
        <v>0.01</v>
      </c>
    </row>
    <row r="19" spans="1:8" ht="12.75">
      <c r="A19" s="1">
        <f t="shared" si="0"/>
        <v>0.75</v>
      </c>
      <c r="B19" s="5">
        <f>$A19^B$8</f>
        <v>0.9716416578630735</v>
      </c>
      <c r="C19" s="5">
        <f>$A19^C$8</f>
        <v>0.944087511294902</v>
      </c>
      <c r="D19" s="5">
        <f>$A19^D$8</f>
        <v>0.9173147546424018</v>
      </c>
      <c r="E19" s="5">
        <f>(C$3)*B19</f>
        <v>0.14574624867946104</v>
      </c>
      <c r="F19" s="5">
        <f>(D$3)*C19</f>
        <v>0.1416131266942353</v>
      </c>
      <c r="G19" s="5">
        <f>(E$3)*D19</f>
        <v>0.13759721319636026</v>
      </c>
      <c r="H19">
        <f>(C$2+C$1)*A19</f>
        <v>0.015</v>
      </c>
    </row>
    <row r="20" spans="1:8" ht="12.75">
      <c r="A20" s="1">
        <f t="shared" si="0"/>
        <v>1</v>
      </c>
      <c r="B20" s="5">
        <f>$A20^B$8</f>
        <v>1</v>
      </c>
      <c r="C20" s="5">
        <f>$A20^C$8</f>
        <v>1</v>
      </c>
      <c r="D20" s="5">
        <f>$A20^D$8</f>
        <v>1</v>
      </c>
      <c r="E20" s="5">
        <f>(C$3)*B20</f>
        <v>0.15</v>
      </c>
      <c r="F20" s="5">
        <f>(D$3)*C20</f>
        <v>0.15</v>
      </c>
      <c r="G20" s="5">
        <f>(E$3)*D20</f>
        <v>0.15</v>
      </c>
      <c r="H20">
        <f>(C$2+C$1)*A20</f>
        <v>0.02</v>
      </c>
    </row>
    <row r="21" spans="1:8" ht="12.75">
      <c r="A21" s="1">
        <f t="shared" si="0"/>
        <v>1.25</v>
      </c>
      <c r="B21" s="5">
        <f>$A21^B$8</f>
        <v>1.0225651825635729</v>
      </c>
      <c r="C21" s="5">
        <f>$A21^C$8</f>
        <v>1.0456395525912732</v>
      </c>
      <c r="D21" s="5">
        <f>$A21^D$8</f>
        <v>1.069234599991188</v>
      </c>
      <c r="E21" s="5">
        <f>(C$3)*B21</f>
        <v>0.15338477738453593</v>
      </c>
      <c r="F21" s="5">
        <f>(D$3)*C21</f>
        <v>0.15684593288869098</v>
      </c>
      <c r="G21" s="5">
        <f>(E$3)*D21</f>
        <v>0.1603851899986782</v>
      </c>
      <c r="H21">
        <f>(C$2+C$1)*A21</f>
        <v>0.025</v>
      </c>
    </row>
    <row r="22" spans="1:8" ht="12.75">
      <c r="A22" s="1">
        <f t="shared" si="0"/>
        <v>1.5</v>
      </c>
      <c r="B22" s="5">
        <f>$A22^B$8</f>
        <v>1.0413797439924106</v>
      </c>
      <c r="C22" s="5">
        <f>$A22^C$8</f>
        <v>1.0844717711976986</v>
      </c>
      <c r="D22" s="5">
        <f>$A22^D$8</f>
        <v>1.1293469354568555</v>
      </c>
      <c r="E22" s="5">
        <f>(C$3)*B22</f>
        <v>0.15620696159886158</v>
      </c>
      <c r="F22" s="5">
        <f>(D$3)*C22</f>
        <v>0.16267076567965477</v>
      </c>
      <c r="G22" s="5">
        <f>(E$3)*D22</f>
        <v>0.16940204031852832</v>
      </c>
      <c r="H22">
        <f>(C$2+C$1)*A22</f>
        <v>0.03</v>
      </c>
    </row>
    <row r="23" spans="1:12" ht="12.75">
      <c r="A23" s="1">
        <f t="shared" si="0"/>
        <v>1.75</v>
      </c>
      <c r="B23" s="5">
        <f>$A23^B$8</f>
        <v>1.0575570503382523</v>
      </c>
      <c r="C23" s="5">
        <f>$A23^C$8</f>
        <v>1.1184269147201447</v>
      </c>
      <c r="D23" s="5">
        <f>$A23^D$8</f>
        <v>1.1828002689503483</v>
      </c>
      <c r="E23" s="5">
        <f>(C$3)*B23</f>
        <v>0.15863355755073785</v>
      </c>
      <c r="F23" s="5">
        <f>(D$3)*C23</f>
        <v>0.1677640372080217</v>
      </c>
      <c r="G23" s="5">
        <f>(E$3)*D23</f>
        <v>0.17742004034255224</v>
      </c>
      <c r="H23">
        <f>(C$2+C$1)*A23</f>
        <v>0.035</v>
      </c>
      <c r="L23" s="3">
        <v>2</v>
      </c>
    </row>
    <row r="24" spans="1:8" ht="12.75">
      <c r="A24" s="1">
        <f t="shared" si="0"/>
        <v>2</v>
      </c>
      <c r="B24" s="5">
        <f>$A24^B$8</f>
        <v>1.0717734625362931</v>
      </c>
      <c r="C24" s="5">
        <f>$A24^C$8</f>
        <v>1.148698354997035</v>
      </c>
      <c r="D24" s="5">
        <f>$A24^D$8</f>
        <v>1.2311444133449163</v>
      </c>
      <c r="E24" s="5">
        <f>(C$3)*B24</f>
        <v>0.16076601938044396</v>
      </c>
      <c r="F24" s="5">
        <f>(D$3)*C24</f>
        <v>0.17230475324955527</v>
      </c>
      <c r="G24" s="5">
        <f>(E$3)*D24</f>
        <v>0.18467166200173743</v>
      </c>
      <c r="H24">
        <f>(C$2+C$1)*A24</f>
        <v>0.04</v>
      </c>
    </row>
    <row r="25" spans="1:8" ht="12.75">
      <c r="A25" s="1">
        <f t="shared" si="0"/>
        <v>2.25</v>
      </c>
      <c r="B25" s="5">
        <f>$A25^B$8</f>
        <v>1.0844717711976986</v>
      </c>
      <c r="C25" s="5">
        <f>$A25^C$8</f>
        <v>1.1760790225246736</v>
      </c>
      <c r="D25" s="5">
        <f>$A25^D$8</f>
        <v>1.2754245006257907</v>
      </c>
      <c r="E25" s="5">
        <f>(C$3)*B25</f>
        <v>0.16267076567965477</v>
      </c>
      <c r="F25" s="5">
        <f>(D$3)*C25</f>
        <v>0.17641185337870102</v>
      </c>
      <c r="G25" s="5">
        <f>(E$3)*D25</f>
        <v>0.1913136750938686</v>
      </c>
      <c r="H25">
        <f>(C$2+C$1)*A25</f>
        <v>0.045</v>
      </c>
    </row>
    <row r="26" spans="1:8" ht="12.75">
      <c r="A26" s="1">
        <f t="shared" si="0"/>
        <v>2.5</v>
      </c>
      <c r="B26" s="5">
        <f>$A26^B$8</f>
        <v>1.0959582263852172</v>
      </c>
      <c r="C26" s="5">
        <f>$A26^C$8</f>
        <v>1.2011244339814313</v>
      </c>
      <c r="D26" s="5">
        <f>$A26^D$8</f>
        <v>1.3163822043342375</v>
      </c>
      <c r="E26" s="5">
        <f>(C$3)*B26</f>
        <v>0.1643937339577826</v>
      </c>
      <c r="F26" s="5">
        <f>(D$3)*C26</f>
        <v>0.1801686650972147</v>
      </c>
      <c r="G26" s="5">
        <f>(E$3)*D26</f>
        <v>0.19745733065013563</v>
      </c>
      <c r="H26">
        <f>(C$2+C$1)*A26</f>
        <v>0.05</v>
      </c>
    </row>
    <row r="27" spans="1:8" ht="12.75">
      <c r="A27" s="1">
        <f>A26+0.5</f>
        <v>3</v>
      </c>
      <c r="B27" s="5">
        <f>$A27^B$8</f>
        <v>1.1161231740339044</v>
      </c>
      <c r="C27" s="5">
        <f>$A27^C$8</f>
        <v>1.2457309396155174</v>
      </c>
      <c r="D27" s="5">
        <f>$A27^D$8</f>
        <v>1.3903891703159093</v>
      </c>
      <c r="E27" s="5">
        <f>(C$3)*B27</f>
        <v>0.16741847610508565</v>
      </c>
      <c r="F27" s="5">
        <f>(D$3)*C27</f>
        <v>0.1868596409423276</v>
      </c>
      <c r="G27" s="5">
        <f>(E$3)*D27</f>
        <v>0.20855837554738638</v>
      </c>
      <c r="H27">
        <f>(C$2+C$1)*A27</f>
        <v>0.06</v>
      </c>
    </row>
    <row r="28" spans="1:8" ht="12.75">
      <c r="A28" s="1">
        <f aca="true" t="shared" si="1" ref="A28:A56">A27+0.5</f>
        <v>3.5</v>
      </c>
      <c r="B28" s="5">
        <f>$A28^B$8</f>
        <v>1.1334615816706974</v>
      </c>
      <c r="C28" s="5">
        <f>$A28^C$8</f>
        <v>1.2847351571234393</v>
      </c>
      <c r="D28" s="5">
        <f>$A28^D$8</f>
        <v>1.4561979432210856</v>
      </c>
      <c r="E28" s="5">
        <f>(C$3)*B28</f>
        <v>0.1700192372506046</v>
      </c>
      <c r="F28" s="5">
        <f>(D$3)*C28</f>
        <v>0.1927102735685159</v>
      </c>
      <c r="G28" s="5">
        <f>(E$3)*D28</f>
        <v>0.21842969148316285</v>
      </c>
      <c r="H28">
        <f>(C$2+C$1)*A28</f>
        <v>0.07</v>
      </c>
    </row>
    <row r="29" spans="1:8" ht="12.75">
      <c r="A29" s="1">
        <f t="shared" si="1"/>
        <v>4</v>
      </c>
      <c r="B29" s="5">
        <f>$A29^B$8</f>
        <v>1.148698354997035</v>
      </c>
      <c r="C29" s="5">
        <f>$A29^C$8</f>
        <v>1.3195079107728942</v>
      </c>
      <c r="D29" s="5">
        <f>$A29^D$8</f>
        <v>1.515716566510398</v>
      </c>
      <c r="E29" s="5">
        <f>(C$3)*B29</f>
        <v>0.17230475324955527</v>
      </c>
      <c r="F29" s="5">
        <f>(D$3)*C29</f>
        <v>0.1979261866159341</v>
      </c>
      <c r="G29" s="5">
        <f>(E$3)*D29</f>
        <v>0.2273574849765597</v>
      </c>
      <c r="H29">
        <f>(C$2+C$1)*A29</f>
        <v>0.08</v>
      </c>
    </row>
    <row r="30" spans="1:8" ht="12.75">
      <c r="A30" s="1">
        <f t="shared" si="1"/>
        <v>4.5</v>
      </c>
      <c r="B30" s="5">
        <f>$A30^B$8</f>
        <v>1.1623080652394242</v>
      </c>
      <c r="C30" s="5">
        <f>$A30^C$8</f>
        <v>1.3509600385206135</v>
      </c>
      <c r="D30" s="5">
        <f>$A30^D$8</f>
        <v>1.570231748588672</v>
      </c>
      <c r="E30" s="5">
        <f>(C$3)*B30</f>
        <v>0.17434620978591361</v>
      </c>
      <c r="F30" s="5">
        <f>(D$3)*C30</f>
        <v>0.20264400577809202</v>
      </c>
      <c r="G30" s="5">
        <f>(E$3)*D30</f>
        <v>0.2355347622883008</v>
      </c>
      <c r="H30">
        <f>(C$2+C$1)*A30</f>
        <v>0.09</v>
      </c>
    </row>
    <row r="31" spans="1:8" ht="12.75">
      <c r="A31" s="1">
        <f t="shared" si="1"/>
        <v>5</v>
      </c>
      <c r="B31" s="5">
        <f>$A31^B$8</f>
        <v>1.174618943088019</v>
      </c>
      <c r="C31" s="5">
        <f>$A31^C$8</f>
        <v>1.379729661461215</v>
      </c>
      <c r="D31" s="5">
        <f>$A31^D$8</f>
        <v>1.6206565966927624</v>
      </c>
      <c r="E31" s="5">
        <f>(C$3)*B31</f>
        <v>0.17619284146320283</v>
      </c>
      <c r="F31" s="5">
        <f>(D$3)*C31</f>
        <v>0.20695944921918222</v>
      </c>
      <c r="G31" s="5">
        <f>(E$3)*D31</f>
        <v>0.24309848950391436</v>
      </c>
      <c r="H31">
        <f>(C$2+C$1)*A31</f>
        <v>0.1</v>
      </c>
    </row>
    <row r="32" spans="1:8" ht="12.75">
      <c r="A32" s="1">
        <f t="shared" si="1"/>
        <v>5.5</v>
      </c>
      <c r="B32" s="5">
        <f>$A32^B$8</f>
        <v>1.185867778627801</v>
      </c>
      <c r="C32" s="5">
        <f>$A32^C$8</f>
        <v>1.4062823883876352</v>
      </c>
      <c r="D32" s="5">
        <f>$A32^D$8</f>
        <v>1.6676649720406433</v>
      </c>
      <c r="E32" s="5">
        <f>(C$3)*B32</f>
        <v>0.17788016679417012</v>
      </c>
      <c r="F32" s="5">
        <f>(D$3)*C32</f>
        <v>0.21094235825814528</v>
      </c>
      <c r="G32" s="5">
        <f>(E$3)*D32</f>
        <v>0.2501497458060965</v>
      </c>
      <c r="H32">
        <f>(C$2+C$1)*A32</f>
        <v>0.11</v>
      </c>
    </row>
    <row r="33" spans="1:8" ht="12.75">
      <c r="A33" s="1">
        <f t="shared" si="1"/>
        <v>6</v>
      </c>
      <c r="B33" s="5">
        <f>$A33^B$8</f>
        <v>1.1962311988513155</v>
      </c>
      <c r="C33" s="5">
        <f>$A33^C$8</f>
        <v>1.4309690811052556</v>
      </c>
      <c r="D33" s="5">
        <f>$A33^D$8</f>
        <v>1.711769859409705</v>
      </c>
      <c r="E33" s="5">
        <f>(C$3)*B33</f>
        <v>0.1794346798276973</v>
      </c>
      <c r="F33" s="5">
        <f>(D$3)*C33</f>
        <v>0.21464536216578833</v>
      </c>
      <c r="G33" s="5">
        <f>(E$3)*D33</f>
        <v>0.25676547891145574</v>
      </c>
      <c r="H33">
        <f>(C$2+C$1)*A33</f>
        <v>0.12</v>
      </c>
    </row>
    <row r="34" spans="1:8" ht="12.75">
      <c r="A34" s="1">
        <f t="shared" si="1"/>
        <v>6.5</v>
      </c>
      <c r="B34" s="5">
        <f>$A34^B$8</f>
        <v>1.2058445799940376</v>
      </c>
      <c r="C34" s="5">
        <f>$A34^C$8</f>
        <v>1.4540611511009969</v>
      </c>
      <c r="D34" s="5">
        <f>$A34^D$8</f>
        <v>1.7533717580350285</v>
      </c>
      <c r="E34" s="5">
        <f>(C$3)*B34</f>
        <v>0.18087668699910564</v>
      </c>
      <c r="F34" s="5">
        <f>(D$3)*C34</f>
        <v>0.21810917266514954</v>
      </c>
      <c r="G34" s="5">
        <f>(E$3)*D34</f>
        <v>0.26300576370525425</v>
      </c>
      <c r="H34">
        <f>(C$2+C$1)*A34</f>
        <v>0.13</v>
      </c>
    </row>
    <row r="35" spans="1:8" ht="12.75">
      <c r="A35" s="1">
        <f t="shared" si="1"/>
        <v>7</v>
      </c>
      <c r="B35" s="5">
        <f>$A35^B$8</f>
        <v>1.214814044039067</v>
      </c>
      <c r="C35" s="5">
        <f>$A35^C$8</f>
        <v>1.475773161594552</v>
      </c>
      <c r="D35" s="5">
        <f>$A35^D$8</f>
        <v>1.792789962520997</v>
      </c>
      <c r="E35" s="5">
        <f>(C$3)*B35</f>
        <v>0.18222210660586002</v>
      </c>
      <c r="F35" s="5">
        <f>(D$3)*C35</f>
        <v>0.22136597423918278</v>
      </c>
      <c r="G35" s="5">
        <f>(E$3)*D35</f>
        <v>0.2689184943781496</v>
      </c>
      <c r="H35">
        <f>(C$2+C$1)*A35</f>
        <v>0.14</v>
      </c>
    </row>
    <row r="36" spans="1:8" ht="12.75">
      <c r="A36" s="1">
        <f t="shared" si="1"/>
        <v>7.5</v>
      </c>
      <c r="B36" s="5">
        <f>$A36^B$8</f>
        <v>1.223224374241637</v>
      </c>
      <c r="C36" s="5">
        <f>$A36^C$8</f>
        <v>1.4962778697388448</v>
      </c>
      <c r="D36" s="5">
        <f>$A36^D$8</f>
        <v>1.8302835609029082</v>
      </c>
      <c r="E36" s="5">
        <f>(C$3)*B36</f>
        <v>0.18348365613624557</v>
      </c>
      <c r="F36" s="5">
        <f>(D$3)*C36</f>
        <v>0.22444168046082671</v>
      </c>
      <c r="G36" s="5">
        <f>(E$3)*D36</f>
        <v>0.2745425341354362</v>
      </c>
      <c r="H36">
        <f>(C$2+C$1)*A36</f>
        <v>0.15</v>
      </c>
    </row>
    <row r="37" spans="1:8" ht="12.75">
      <c r="A37" s="1">
        <f t="shared" si="1"/>
        <v>8</v>
      </c>
      <c r="B37" s="5">
        <f>$A37^B$8</f>
        <v>1.2311444133449163</v>
      </c>
      <c r="C37" s="5">
        <f>$A37^C$8</f>
        <v>1.515716566510398</v>
      </c>
      <c r="D37" s="5">
        <f>$A37^D$8</f>
        <v>1.8660659830736148</v>
      </c>
      <c r="E37" s="5">
        <f>(C$3)*B37</f>
        <v>0.18467166200173743</v>
      </c>
      <c r="F37" s="5">
        <f>(D$3)*C37</f>
        <v>0.2273574849765597</v>
      </c>
      <c r="G37" s="5">
        <f>(E$3)*D37</f>
        <v>0.2799098974610422</v>
      </c>
      <c r="H37">
        <f>(C$2+C$1)*A37</f>
        <v>0.16</v>
      </c>
    </row>
    <row r="38" spans="1:12" ht="12.75">
      <c r="A38" s="1">
        <f t="shared" si="1"/>
        <v>8.5</v>
      </c>
      <c r="B38" s="5">
        <f>$A38^B$8</f>
        <v>1.2386308499811036</v>
      </c>
      <c r="C38" s="5">
        <f>$A38^C$8</f>
        <v>1.534206382524911</v>
      </c>
      <c r="D38" s="5">
        <f>$A38^D$8</f>
        <v>1.9003153556332644</v>
      </c>
      <c r="E38" s="5">
        <f>(C$3)*B38</f>
        <v>0.18579462749716555</v>
      </c>
      <c r="F38" s="5">
        <f>(D$3)*C38</f>
        <v>0.23013095737873665</v>
      </c>
      <c r="G38" s="5">
        <f>(E$3)*D38</f>
        <v>0.2850473033449896</v>
      </c>
      <c r="H38">
        <f>(C$2+C$1)*A38</f>
        <v>0.17</v>
      </c>
      <c r="L38" s="3">
        <v>3</v>
      </c>
    </row>
    <row r="39" spans="1:8" ht="12.75">
      <c r="A39" s="1">
        <f t="shared" si="1"/>
        <v>9</v>
      </c>
      <c r="B39" s="5">
        <f>$A39^B$8</f>
        <v>1.2457309396155174</v>
      </c>
      <c r="C39" s="5">
        <f>$A39^C$8</f>
        <v>1.5518455739153598</v>
      </c>
      <c r="D39" s="5">
        <f>$A39^D$8</f>
        <v>1.9331820449317627</v>
      </c>
      <c r="E39" s="5">
        <f>(C$3)*B39</f>
        <v>0.1868596409423276</v>
      </c>
      <c r="F39" s="5">
        <f>(D$3)*C39</f>
        <v>0.23277683608730396</v>
      </c>
      <c r="G39" s="5">
        <f>(E$3)*D39</f>
        <v>0.2899773067397644</v>
      </c>
      <c r="H39">
        <f>(C$2+C$1)*A39</f>
        <v>0.18</v>
      </c>
    </row>
    <row r="40" spans="1:8" ht="12.75">
      <c r="A40" s="1">
        <f t="shared" si="1"/>
        <v>9.5</v>
      </c>
      <c r="B40" s="5">
        <f>$A40^B$8</f>
        <v>1.252484501515308</v>
      </c>
      <c r="C40" s="5">
        <f>$A40^C$8</f>
        <v>1.5687174265360497</v>
      </c>
      <c r="D40" s="5">
        <f>$A40^D$8</f>
        <v>1.9647942639933809</v>
      </c>
      <c r="E40" s="5">
        <f>(C$3)*B40</f>
        <v>0.1878726752272962</v>
      </c>
      <c r="F40" s="5">
        <f>(D$3)*C40</f>
        <v>0.23530761398040745</v>
      </c>
      <c r="G40" s="5">
        <f>(E$3)*D40</f>
        <v>0.29471913959900714</v>
      </c>
      <c r="H40">
        <f>(C$2+C$1)*A40</f>
        <v>0.19</v>
      </c>
    </row>
    <row r="41" spans="1:8" ht="12.75">
      <c r="A41" s="1">
        <f t="shared" si="1"/>
        <v>10</v>
      </c>
      <c r="B41" s="5">
        <f>$A41^B$8</f>
        <v>1.2589254117941673</v>
      </c>
      <c r="C41" s="5">
        <f>$A41^C$8</f>
        <v>1.5848931924611136</v>
      </c>
      <c r="D41" s="5">
        <f>$A41^D$8</f>
        <v>1.9952623149688797</v>
      </c>
      <c r="E41" s="5">
        <f>(C$3)*B41</f>
        <v>0.1888388117691251</v>
      </c>
      <c r="F41" s="5">
        <f>(D$3)*C41</f>
        <v>0.23773397886916703</v>
      </c>
      <c r="G41" s="5">
        <f>(E$3)*D41</f>
        <v>0.29928934724533196</v>
      </c>
      <c r="H41">
        <f>(C$2+C$1)*A41</f>
        <v>0.2</v>
      </c>
    </row>
    <row r="42" spans="1:8" ht="12.75">
      <c r="A42" s="1">
        <f t="shared" si="1"/>
        <v>10.5</v>
      </c>
      <c r="B42" s="5">
        <f>$A42^B$8</f>
        <v>1.2650827381797884</v>
      </c>
      <c r="C42" s="5">
        <f>$A42^C$8</f>
        <v>1.6004343344404715</v>
      </c>
      <c r="D42" s="5">
        <f>$A42^D$8</f>
        <v>2.0246818500908987</v>
      </c>
      <c r="E42" s="5">
        <f>(C$3)*B42</f>
        <v>0.18976241072696826</v>
      </c>
      <c r="F42" s="5">
        <f>(D$3)*C42</f>
        <v>0.24006515016607072</v>
      </c>
      <c r="G42" s="5">
        <f>(E$3)*D42</f>
        <v>0.3037022775136348</v>
      </c>
      <c r="H42">
        <f>(C$2+C$1)*A42</f>
        <v>0.21</v>
      </c>
    </row>
    <row r="43" spans="1:8" ht="12.75">
      <c r="A43" s="1">
        <f t="shared" si="1"/>
        <v>11</v>
      </c>
      <c r="B43" s="5">
        <f>$A43^B$8</f>
        <v>1.2709816152101407</v>
      </c>
      <c r="C43" s="5">
        <f>$A43^C$8</f>
        <v>1.615394266202178</v>
      </c>
      <c r="D43" s="5">
        <f>$A43^D$8</f>
        <v>2.053136413658844</v>
      </c>
      <c r="E43" s="5">
        <f>(C$3)*B43</f>
        <v>0.1906472422815211</v>
      </c>
      <c r="F43" s="5">
        <f>(D$3)*C43</f>
        <v>0.2423091399303267</v>
      </c>
      <c r="G43" s="5">
        <f>(E$3)*D43</f>
        <v>0.30797046204882655</v>
      </c>
      <c r="H43">
        <f>(C$2+C$1)*A43</f>
        <v>0.22</v>
      </c>
    </row>
    <row r="44" spans="1:8" ht="12.75">
      <c r="A44" s="1">
        <f t="shared" si="1"/>
        <v>11.5</v>
      </c>
      <c r="B44" s="5">
        <f>$A44^B$8</f>
        <v>1.2766439281750919</v>
      </c>
      <c r="C44" s="5">
        <f>$A44^C$8</f>
        <v>1.629819719346329</v>
      </c>
      <c r="D44" s="5">
        <f>$A44^D$8</f>
        <v>2.080699448723523</v>
      </c>
      <c r="E44" s="5">
        <f>(C$3)*B44</f>
        <v>0.19149658922626378</v>
      </c>
      <c r="F44" s="5">
        <f>(D$3)*C44</f>
        <v>0.24447295790194934</v>
      </c>
      <c r="G44" s="5">
        <f>(E$3)*D44</f>
        <v>0.3121049173085284</v>
      </c>
      <c r="H44">
        <f>(C$2+C$1)*A44</f>
        <v>0.23</v>
      </c>
    </row>
    <row r="45" spans="1:8" ht="12.75">
      <c r="A45" s="1">
        <f t="shared" si="1"/>
        <v>12</v>
      </c>
      <c r="B45" s="5">
        <f>$A45^B$8</f>
        <v>1.2820888539868154</v>
      </c>
      <c r="C45" s="5">
        <f>$A45^C$8</f>
        <v>1.6437518295172258</v>
      </c>
      <c r="D45" s="5">
        <f>$A45^D$8</f>
        <v>2.107435899344471</v>
      </c>
      <c r="E45" s="5">
        <f>(C$3)*B45</f>
        <v>0.1923133280980223</v>
      </c>
      <c r="F45" s="5">
        <f>(D$3)*C45</f>
        <v>0.24656277442758384</v>
      </c>
      <c r="G45" s="5">
        <f>(E$3)*D45</f>
        <v>0.3161153849016706</v>
      </c>
      <c r="H45">
        <f>(C$2+C$1)*A45</f>
        <v>0.24</v>
      </c>
    </row>
    <row r="46" spans="1:8" ht="12.75">
      <c r="A46" s="1">
        <f t="shared" si="1"/>
        <v>12.5</v>
      </c>
      <c r="B46" s="5">
        <f>$A46^B$8</f>
        <v>1.2873332935452237</v>
      </c>
      <c r="C46" s="5">
        <f>$A46^C$8</f>
        <v>1.6572270086699934</v>
      </c>
      <c r="D46" s="5">
        <f>$A46^D$8</f>
        <v>2.133403503223242</v>
      </c>
      <c r="E46" s="5">
        <f>(C$3)*B46</f>
        <v>0.19309999403178355</v>
      </c>
      <c r="F46" s="5">
        <f>(D$3)*C46</f>
        <v>0.248584051300499</v>
      </c>
      <c r="G46" s="5">
        <f>(E$3)*D46</f>
        <v>0.3200105254834863</v>
      </c>
      <c r="H46">
        <f>(C$2+C$1)*A46</f>
        <v>0.25</v>
      </c>
    </row>
    <row r="47" spans="1:8" ht="12.75">
      <c r="A47" s="1">
        <f t="shared" si="1"/>
        <v>13</v>
      </c>
      <c r="B47" s="5">
        <f>$A47^B$8</f>
        <v>1.2923922207808318</v>
      </c>
      <c r="C47" s="5">
        <f>$A47^C$8</f>
        <v>1.6702776523348104</v>
      </c>
      <c r="D47" s="5">
        <f>$A47^D$8</f>
        <v>2.15865384442158</v>
      </c>
      <c r="E47" s="5">
        <f>(C$3)*B47</f>
        <v>0.19385883311712476</v>
      </c>
      <c r="F47" s="5">
        <f>(D$3)*C47</f>
        <v>0.25054164785022154</v>
      </c>
      <c r="G47" s="5">
        <f>(E$3)*D47</f>
        <v>0.32379807666323696</v>
      </c>
      <c r="H47">
        <f>(C$2+C$1)*A47</f>
        <v>0.26</v>
      </c>
    </row>
    <row r="48" spans="1:8" ht="12.75">
      <c r="A48" s="1">
        <f t="shared" si="1"/>
        <v>13.5</v>
      </c>
      <c r="B48" s="5">
        <f>$A48^B$8</f>
        <v>1.2972789669802325</v>
      </c>
      <c r="C48" s="5">
        <f>$A48^C$8</f>
        <v>1.6829327181692992</v>
      </c>
      <c r="D48" s="5">
        <f>$A48^D$8</f>
        <v>2.1832332181239034</v>
      </c>
      <c r="E48" s="5">
        <f>(C$3)*B48</f>
        <v>0.19459184504703486</v>
      </c>
      <c r="F48" s="5">
        <f>(D$3)*C48</f>
        <v>0.2524399077253949</v>
      </c>
      <c r="G48" s="5">
        <f>(E$3)*D48</f>
        <v>0.3274849827185855</v>
      </c>
      <c r="H48">
        <f>(C$2+C$1)*A48</f>
        <v>0.27</v>
      </c>
    </row>
    <row r="49" spans="1:8" ht="12.75">
      <c r="A49" s="1">
        <f t="shared" si="1"/>
        <v>14</v>
      </c>
      <c r="B49" s="5">
        <f>$A49^B$8</f>
        <v>1.3020054543174677</v>
      </c>
      <c r="C49" s="5">
        <f>$A49^C$8</f>
        <v>1.6952182030724354</v>
      </c>
      <c r="D49" s="5">
        <f>$A49^D$8</f>
        <v>2.2071833466585673</v>
      </c>
      <c r="E49" s="5">
        <f>(C$3)*B49</f>
        <v>0.19530081814762015</v>
      </c>
      <c r="F49" s="5">
        <f>(D$3)*C49</f>
        <v>0.2542827304608653</v>
      </c>
      <c r="G49" s="5">
        <f>(E$3)*D49</f>
        <v>0.3310775019987851</v>
      </c>
      <c r="H49">
        <f>(C$2+C$1)*A49</f>
        <v>0.28</v>
      </c>
    </row>
    <row r="50" spans="1:8" ht="12.75">
      <c r="A50" s="1">
        <f t="shared" si="1"/>
        <v>14.5</v>
      </c>
      <c r="B50" s="5">
        <f>$A50^B$8</f>
        <v>1.3065823891342858</v>
      </c>
      <c r="C50" s="5">
        <f>$A50^C$8</f>
        <v>1.7071575395958583</v>
      </c>
      <c r="D50" s="5">
        <f>$A50^D$8</f>
        <v>2.2305419767137655</v>
      </c>
      <c r="E50" s="5">
        <f>(C$3)*B50</f>
        <v>0.19598735837014286</v>
      </c>
      <c r="F50" s="5">
        <f>(D$3)*C50</f>
        <v>0.25607363093937874</v>
      </c>
      <c r="G50" s="5">
        <f>(E$3)*D50</f>
        <v>0.3345812965070648</v>
      </c>
      <c r="H50">
        <f>(C$2+C$1)*A50</f>
        <v>0.29</v>
      </c>
    </row>
    <row r="51" spans="1:8" ht="12.75">
      <c r="A51" s="1">
        <f t="shared" si="1"/>
        <v>15</v>
      </c>
      <c r="B51" s="5">
        <f>$A51^B$8</f>
        <v>1.3110194230397498</v>
      </c>
      <c r="C51" s="5">
        <f>$A51^C$8</f>
        <v>1.7187719275874789</v>
      </c>
      <c r="D51" s="5">
        <f>$A51^D$8</f>
        <v>2.2533433808426553</v>
      </c>
      <c r="E51" s="5">
        <f>(C$3)*B51</f>
        <v>0.19665291345596247</v>
      </c>
      <c r="F51" s="5">
        <f>(D$3)*C51</f>
        <v>0.2578157891381218</v>
      </c>
      <c r="G51" s="5">
        <f>(E$3)*D51</f>
        <v>0.33800150712639826</v>
      </c>
      <c r="H51">
        <f>(C$2+C$1)*A51</f>
        <v>0.3</v>
      </c>
    </row>
    <row r="52" spans="1:8" ht="12.75">
      <c r="A52" s="1">
        <f t="shared" si="1"/>
        <v>15.5</v>
      </c>
      <c r="B52" s="5">
        <f>$A52^B$8</f>
        <v>1.3153252880692625</v>
      </c>
      <c r="C52" s="5">
        <f>$A52^C$8</f>
        <v>1.7300806134344884</v>
      </c>
      <c r="D52" s="5">
        <f>$A52^D$8</f>
        <v>2.2756187812487645</v>
      </c>
      <c r="E52" s="5">
        <f>(C$3)*B52</f>
        <v>0.19729879321038937</v>
      </c>
      <c r="F52" s="5">
        <f>(D$3)*C52</f>
        <v>0.2595120920151732</v>
      </c>
      <c r="G52" s="5">
        <f>(E$3)*D52</f>
        <v>0.3413428171873147</v>
      </c>
      <c r="H52">
        <f>(C$2+C$1)*A52</f>
        <v>0.31</v>
      </c>
    </row>
    <row r="53" spans="1:8" ht="12.75">
      <c r="A53" s="1">
        <f t="shared" si="1"/>
        <v>16</v>
      </c>
      <c r="B53" s="5">
        <f>$A53^B$8</f>
        <v>1.3195079107728942</v>
      </c>
      <c r="C53" s="5">
        <f>$A53^C$8</f>
        <v>1.7411011265922482</v>
      </c>
      <c r="D53" s="5">
        <f>$A53^D$8</f>
        <v>2.29739670999407</v>
      </c>
      <c r="E53" s="5">
        <f>(C$3)*B53</f>
        <v>0.1979261866159341</v>
      </c>
      <c r="F53" s="5">
        <f>(D$3)*C53</f>
        <v>0.26116516898883724</v>
      </c>
      <c r="G53" s="5">
        <f>(E$3)*D53</f>
        <v>0.34460950649911054</v>
      </c>
      <c r="H53">
        <f>(C$2+C$1)*A53</f>
        <v>0.32</v>
      </c>
    </row>
    <row r="54" spans="1:8" ht="12.75">
      <c r="A54" s="1">
        <f t="shared" si="1"/>
        <v>16.5</v>
      </c>
      <c r="B54" s="5">
        <f>$A54^B$8</f>
        <v>1.3235745090665967</v>
      </c>
      <c r="C54" s="5">
        <f>$A54^C$8</f>
        <v>1.7518494810508827</v>
      </c>
      <c r="D54" s="5">
        <f>$A54^D$8</f>
        <v>2.318703316840494</v>
      </c>
      <c r="E54" s="5">
        <f>(C$3)*B54</f>
        <v>0.1985361763599895</v>
      </c>
      <c r="F54" s="5">
        <f>(D$3)*C54</f>
        <v>0.2627774221576324</v>
      </c>
      <c r="G54" s="5">
        <f>(E$3)*D54</f>
        <v>0.3478054975260741</v>
      </c>
      <c r="H54">
        <f>(C$2+C$1)*A54</f>
        <v>0.33</v>
      </c>
    </row>
    <row r="55" spans="1:8" ht="12.75">
      <c r="A55" s="1">
        <f t="shared" si="1"/>
        <v>17</v>
      </c>
      <c r="B55" s="5">
        <f>$A55^B$8</f>
        <v>1.3275316748885193</v>
      </c>
      <c r="C55" s="5">
        <f>$A55^C$8</f>
        <v>1.7623403478323172</v>
      </c>
      <c r="D55" s="5">
        <f>$A55^D$8</f>
        <v>2.3395626336814512</v>
      </c>
      <c r="E55" s="5">
        <f>(C$3)*B55</f>
        <v>0.1991297512332779</v>
      </c>
      <c r="F55" s="5">
        <f>(D$3)*C55</f>
        <v>0.26435105217484756</v>
      </c>
      <c r="G55" s="5">
        <f>(E$3)*D55</f>
        <v>0.3509343950522177</v>
      </c>
      <c r="H55">
        <f>(C$2+C$1)*A55</f>
        <v>0.34</v>
      </c>
    </row>
    <row r="56" spans="1:8" ht="12.75">
      <c r="A56" s="1">
        <f t="shared" si="1"/>
        <v>17.5</v>
      </c>
      <c r="B56" s="5">
        <f>$A56^B$8</f>
        <v>1.331385445092909</v>
      </c>
      <c r="C56" s="5">
        <f>$A56^C$8</f>
        <v>1.7725872034052437</v>
      </c>
      <c r="D56" s="5">
        <f>$A56^D$8</f>
        <v>2.3599968027716853</v>
      </c>
      <c r="E56" s="5">
        <f>(C$3)*B56</f>
        <v>0.19970781676393634</v>
      </c>
      <c r="F56" s="5">
        <f>(D$3)*C56</f>
        <v>0.26588808051078655</v>
      </c>
      <c r="G56" s="5">
        <f>(E$3)*D56</f>
        <v>0.3539995204157528</v>
      </c>
      <c r="H56">
        <f>(C$2+C$1)*A56</f>
        <v>0.35000000000000003</v>
      </c>
    </row>
    <row r="57" spans="1:8" ht="12.75">
      <c r="A57" s="1">
        <f aca="true" t="shared" si="2" ref="A57:A90">A56+0.5</f>
        <v>18</v>
      </c>
      <c r="B57" s="5">
        <f>$A57^B$8</f>
        <v>1.335141362540313</v>
      </c>
      <c r="C57" s="5">
        <f>$A57^C$8</f>
        <v>1.7826024579660034</v>
      </c>
      <c r="D57" s="5">
        <f aca="true" t="shared" si="3" ref="D57:D90">$A57^D$8</f>
        <v>2.3800262745964407</v>
      </c>
      <c r="E57" s="5">
        <f aca="true" t="shared" si="4" ref="E57:E90">(C$3)*B57</f>
        <v>0.20027120438104695</v>
      </c>
      <c r="F57" s="5">
        <f aca="true" t="shared" si="5" ref="F57:F90">(D$3)*C57</f>
        <v>0.2673903686949005</v>
      </c>
      <c r="G57" s="5">
        <f aca="true" t="shared" si="6" ref="G57:G90">(E$3)*D57</f>
        <v>0.3570039411894661</v>
      </c>
      <c r="H57">
        <f aca="true" t="shared" si="7" ref="H57:H90">(C$2+C$1)*A57</f>
        <v>0.36</v>
      </c>
    </row>
    <row r="58" spans="1:8" ht="12.75">
      <c r="A58" s="1">
        <f t="shared" si="2"/>
        <v>18.5</v>
      </c>
      <c r="B58" s="5">
        <f>$A58^B$8</f>
        <v>1.3388045289717836</v>
      </c>
      <c r="C58" s="5">
        <f>$A58^C$8</f>
        <v>1.792397566795359</v>
      </c>
      <c r="D58" s="5">
        <f t="shared" si="3"/>
        <v>2.399669980143632</v>
      </c>
      <c r="E58" s="5">
        <f t="shared" si="4"/>
        <v>0.20082067934576753</v>
      </c>
      <c r="F58" s="5">
        <f t="shared" si="5"/>
        <v>0.2688596350193039</v>
      </c>
      <c r="G58" s="5">
        <f t="shared" si="6"/>
        <v>0.35995049702154475</v>
      </c>
      <c r="H58">
        <f t="shared" si="7"/>
        <v>0.37</v>
      </c>
    </row>
    <row r="59" spans="1:8" ht="12.75">
      <c r="A59" s="1">
        <f t="shared" si="2"/>
        <v>19</v>
      </c>
      <c r="B59" s="5">
        <f>$A59^B$8</f>
        <v>1.3423796509621049</v>
      </c>
      <c r="C59" s="5">
        <f>$A59^C$8</f>
        <v>1.8019831273171423</v>
      </c>
      <c r="D59" s="5">
        <f t="shared" si="3"/>
        <v>2.4189454814875875</v>
      </c>
      <c r="E59" s="5">
        <f t="shared" si="4"/>
        <v>0.20135694764431572</v>
      </c>
      <c r="F59" s="5">
        <f t="shared" si="5"/>
        <v>0.27029746909757135</v>
      </c>
      <c r="G59" s="5">
        <f t="shared" si="6"/>
        <v>0.3628418222231381</v>
      </c>
      <c r="H59">
        <f t="shared" si="7"/>
        <v>0.38</v>
      </c>
    </row>
    <row r="60" spans="1:8" ht="12.75">
      <c r="A60" s="1">
        <f t="shared" si="2"/>
        <v>19.5</v>
      </c>
      <c r="B60" s="5">
        <f>$A60^B$8</f>
        <v>1.3458710800145257</v>
      </c>
      <c r="C60" s="5">
        <f>$A60^C$8</f>
        <v>1.8113689640194657</v>
      </c>
      <c r="D60" s="5">
        <f t="shared" si="3"/>
        <v>2.4378691039096703</v>
      </c>
      <c r="E60" s="5">
        <f t="shared" si="4"/>
        <v>0.20188066200217886</v>
      </c>
      <c r="F60" s="5">
        <f t="shared" si="5"/>
        <v>0.27170534460291984</v>
      </c>
      <c r="G60" s="5">
        <f t="shared" si="6"/>
        <v>0.3656803655864505</v>
      </c>
      <c r="H60">
        <f t="shared" si="7"/>
        <v>0.39</v>
      </c>
    </row>
    <row r="61" spans="1:8" ht="12.75">
      <c r="A61" s="1">
        <f t="shared" si="2"/>
        <v>20</v>
      </c>
      <c r="B61" s="5">
        <f>$A61^B$8</f>
        <v>1.3492828476735632</v>
      </c>
      <c r="C61" s="5">
        <f>$A61^C$8</f>
        <v>1.8205642030260802</v>
      </c>
      <c r="D61" s="5">
        <f t="shared" si="3"/>
        <v>2.4564560522315806</v>
      </c>
      <c r="E61" s="5">
        <f t="shared" si="4"/>
        <v>0.20239242715103448</v>
      </c>
      <c r="F61" s="5">
        <f t="shared" si="5"/>
        <v>0.273084630453912</v>
      </c>
      <c r="G61" s="5">
        <f t="shared" si="6"/>
        <v>0.36846840783473706</v>
      </c>
      <c r="H61">
        <f t="shared" si="7"/>
        <v>0.4</v>
      </c>
    </row>
    <row r="62" spans="1:8" ht="12.75">
      <c r="A62" s="1">
        <f t="shared" si="2"/>
        <v>20.5</v>
      </c>
      <c r="B62" s="5">
        <f>$A62^B$8</f>
        <v>1.3526186963828402</v>
      </c>
      <c r="C62" s="5">
        <f>$A62^C$8</f>
        <v>1.8295773378044138</v>
      </c>
      <c r="D62" s="5">
        <f t="shared" si="3"/>
        <v>2.4747205135925934</v>
      </c>
      <c r="E62" s="5">
        <f t="shared" si="4"/>
        <v>0.20289280445742602</v>
      </c>
      <c r="F62" s="5">
        <f t="shared" si="5"/>
        <v>0.27443660067066206</v>
      </c>
      <c r="G62" s="5">
        <f t="shared" si="6"/>
        <v>0.371208077038889</v>
      </c>
      <c r="H62">
        <f t="shared" si="7"/>
        <v>0.41000000000000003</v>
      </c>
    </row>
    <row r="63" spans="1:8" ht="12.75">
      <c r="A63" s="1">
        <f t="shared" si="2"/>
        <v>21</v>
      </c>
      <c r="B63" s="5">
        <f>$A63^B$8</f>
        <v>1.3558821066938467</v>
      </c>
      <c r="C63" s="5">
        <f>$A63^C$8</f>
        <v>1.838416287252544</v>
      </c>
      <c r="D63" s="5">
        <f t="shared" si="3"/>
        <v>2.4926757485402593</v>
      </c>
      <c r="E63" s="5">
        <f t="shared" si="4"/>
        <v>0.203382316004077</v>
      </c>
      <c r="F63" s="5">
        <f t="shared" si="5"/>
        <v>0.2757624430878816</v>
      </c>
      <c r="G63" s="5">
        <f t="shared" si="6"/>
        <v>0.3739013622810389</v>
      </c>
      <c r="H63">
        <f t="shared" si="7"/>
        <v>0.42</v>
      </c>
    </row>
    <row r="64" spans="1:8" ht="12.75">
      <c r="A64" s="1">
        <f t="shared" si="2"/>
        <v>21.5</v>
      </c>
      <c r="B64" s="5">
        <f>$A64^B$8</f>
        <v>1.3590763213329984</v>
      </c>
      <c r="C64" s="5">
        <f>$A64^C$8</f>
        <v>1.8470884472080353</v>
      </c>
      <c r="D64" s="5">
        <f t="shared" si="3"/>
        <v>2.5103341720081764</v>
      </c>
      <c r="E64" s="5">
        <f t="shared" si="4"/>
        <v>0.20386144819994975</v>
      </c>
      <c r="F64" s="5">
        <f t="shared" si="5"/>
        <v>0.27706326708120527</v>
      </c>
      <c r="G64" s="5">
        <f t="shared" si="6"/>
        <v>0.37655012580122643</v>
      </c>
      <c r="H64">
        <f t="shared" si="7"/>
        <v>0.43</v>
      </c>
    </row>
    <row r="65" spans="1:8" ht="12.75">
      <c r="A65" s="1">
        <f t="shared" si="2"/>
        <v>22</v>
      </c>
      <c r="B65" s="5">
        <f>$A65^B$8</f>
        <v>1.362204366553743</v>
      </c>
      <c r="C65" s="5">
        <f>$A65^C$8</f>
        <v>1.8556007362580846</v>
      </c>
      <c r="D65" s="5">
        <f t="shared" si="3"/>
        <v>2.527707425511103</v>
      </c>
      <c r="E65" s="5">
        <f t="shared" si="4"/>
        <v>0.20433065498306147</v>
      </c>
      <c r="F65" s="5">
        <f t="shared" si="5"/>
        <v>0.2783401104387127</v>
      </c>
      <c r="G65" s="5">
        <f t="shared" si="6"/>
        <v>0.3791561138266655</v>
      </c>
      <c r="H65">
        <f t="shared" si="7"/>
        <v>0.44</v>
      </c>
    </row>
    <row r="66" spans="1:8" ht="12.75">
      <c r="A66" s="1">
        <f t="shared" si="2"/>
        <v>22.5</v>
      </c>
      <c r="B66" s="5">
        <f>$A66^B$8</f>
        <v>1.3652690711342126</v>
      </c>
      <c r="C66" s="5">
        <f>$A66^C$8</f>
        <v>1.8639596365956757</v>
      </c>
      <c r="D66" s="5">
        <f t="shared" si="3"/>
        <v>2.5448064416866423</v>
      </c>
      <c r="E66" s="5">
        <f t="shared" si="4"/>
        <v>0.20479036067013187</v>
      </c>
      <c r="F66" s="5">
        <f t="shared" si="5"/>
        <v>0.27959394548935135</v>
      </c>
      <c r="G66" s="5">
        <f t="shared" si="6"/>
        <v>0.38172096625299634</v>
      </c>
      <c r="H66">
        <f t="shared" si="7"/>
        <v>0.45</v>
      </c>
    </row>
    <row r="67" spans="1:8" ht="12.75">
      <c r="A67" s="1">
        <f t="shared" si="2"/>
        <v>23</v>
      </c>
      <c r="B67" s="5">
        <f>$A67^B$8</f>
        <v>1.368273083326153</v>
      </c>
      <c r="C67" s="5">
        <f>$A67^C$8</f>
        <v>1.8721712305548575</v>
      </c>
      <c r="D67" s="5">
        <f t="shared" si="3"/>
        <v>2.5616415021458128</v>
      </c>
      <c r="E67" s="5">
        <f t="shared" si="4"/>
        <v>0.20524096249892293</v>
      </c>
      <c r="F67" s="5">
        <f t="shared" si="5"/>
        <v>0.2808256845832286</v>
      </c>
      <c r="G67" s="5">
        <f t="shared" si="6"/>
        <v>0.3842462253218719</v>
      </c>
      <c r="H67">
        <f t="shared" si="7"/>
        <v>0.46</v>
      </c>
    </row>
    <row r="68" spans="1:8" ht="12.75">
      <c r="A68" s="1">
        <f t="shared" si="2"/>
        <v>23.5</v>
      </c>
      <c r="B68" s="5">
        <f>$A68^B$8</f>
        <v>1.3712188860154424</v>
      </c>
      <c r="C68" s="5">
        <f>$A68^C$8</f>
        <v>1.8802412333654306</v>
      </c>
      <c r="D68" s="5">
        <f t="shared" si="3"/>
        <v>2.578222289455647</v>
      </c>
      <c r="E68" s="5">
        <f t="shared" si="4"/>
        <v>0.20568283290231634</v>
      </c>
      <c r="F68" s="5">
        <f t="shared" si="5"/>
        <v>0.2820361850048146</v>
      </c>
      <c r="G68" s="5">
        <f t="shared" si="6"/>
        <v>0.38673334341834703</v>
      </c>
      <c r="H68">
        <f t="shared" si="7"/>
        <v>0.47000000000000003</v>
      </c>
    </row>
    <row r="69" spans="1:8" ht="12.75">
      <c r="A69" s="1">
        <f t="shared" si="2"/>
        <v>24</v>
      </c>
      <c r="B69" s="5">
        <f>$A69^B$8</f>
        <v>1.3741088103166372</v>
      </c>
      <c r="C69" s="5">
        <f>$A69^C$8</f>
        <v>1.8881750225898042</v>
      </c>
      <c r="D69" s="5">
        <f t="shared" si="3"/>
        <v>2.594557933960465</v>
      </c>
      <c r="E69" s="5">
        <f t="shared" si="4"/>
        <v>0.20611632154749557</v>
      </c>
      <c r="F69" s="5">
        <f t="shared" si="5"/>
        <v>0.28322625338847063</v>
      </c>
      <c r="G69" s="5">
        <f t="shared" si="6"/>
        <v>0.3891836900940697</v>
      </c>
      <c r="H69">
        <f t="shared" si="7"/>
        <v>0.48</v>
      </c>
    </row>
    <row r="70" spans="1:8" ht="12.75">
      <c r="A70" s="1">
        <f t="shared" si="2"/>
        <v>24.5</v>
      </c>
      <c r="B70" s="5">
        <f>$A70^B$8</f>
        <v>1.3769450477922973</v>
      </c>
      <c r="C70" s="5">
        <f>$A70^C$8</f>
        <v>1.8959776646397317</v>
      </c>
      <c r="D70" s="5">
        <f t="shared" si="3"/>
        <v>2.6106570560504836</v>
      </c>
      <c r="E70" s="5">
        <f t="shared" si="4"/>
        <v>0.2065417571688446</v>
      </c>
      <c r="F70" s="5">
        <f t="shared" si="5"/>
        <v>0.28439664969595974</v>
      </c>
      <c r="G70" s="5">
        <f t="shared" si="6"/>
        <v>0.3915985584075725</v>
      </c>
      <c r="H70">
        <f t="shared" si="7"/>
        <v>0.49</v>
      </c>
    </row>
    <row r="71" spans="1:8" ht="12.75">
      <c r="A71" s="1">
        <f t="shared" si="2"/>
        <v>25</v>
      </c>
      <c r="B71" s="5">
        <f>$A71^B$8</f>
        <v>1.379729661461215</v>
      </c>
      <c r="C71" s="5">
        <f>$A71^C$8</f>
        <v>1.9036539387158786</v>
      </c>
      <c r="D71" s="5">
        <f t="shared" si="3"/>
        <v>2.626527804403767</v>
      </c>
      <c r="E71" s="5">
        <f t="shared" si="4"/>
        <v>0.20695944921918222</v>
      </c>
      <c r="F71" s="5">
        <f t="shared" si="5"/>
        <v>0.2855480908073818</v>
      </c>
      <c r="G71" s="5">
        <f t="shared" si="6"/>
        <v>0.39397917066056504</v>
      </c>
      <c r="H71">
        <f t="shared" si="7"/>
        <v>0.5</v>
      </c>
    </row>
    <row r="72" spans="1:8" ht="12.75">
      <c r="A72" s="1">
        <f t="shared" si="2"/>
        <v>25.5</v>
      </c>
      <c r="B72" s="5">
        <f>$A72^B$8</f>
        <v>1.3824645957372221</v>
      </c>
      <c r="C72" s="5">
        <f>$A72^C$8</f>
        <v>1.9112083584668813</v>
      </c>
      <c r="D72" s="5">
        <f t="shared" si="3"/>
        <v>2.6421778906575164</v>
      </c>
      <c r="E72" s="5">
        <f t="shared" si="4"/>
        <v>0.2073696893605833</v>
      </c>
      <c r="F72" s="5">
        <f t="shared" si="5"/>
        <v>0.2866812537700322</v>
      </c>
      <c r="G72" s="5">
        <f t="shared" si="6"/>
        <v>0.39632668359862744</v>
      </c>
      <c r="H72">
        <f t="shared" si="7"/>
        <v>0.51</v>
      </c>
    </row>
    <row r="73" spans="1:8" ht="12.75">
      <c r="A73" s="1">
        <f t="shared" si="2"/>
        <v>26</v>
      </c>
      <c r="B73" s="5">
        <f>$A73^B$8</f>
        <v>1.3851516854212416</v>
      </c>
      <c r="C73" s="5">
        <f>$A73^C$8</f>
        <v>1.9186451916253062</v>
      </c>
      <c r="D73" s="5">
        <f t="shared" si="3"/>
        <v>2.657614620905154</v>
      </c>
      <c r="E73" s="5">
        <f t="shared" si="4"/>
        <v>0.20777275281318622</v>
      </c>
      <c r="F73" s="5">
        <f t="shared" si="5"/>
        <v>0.28779677874379594</v>
      </c>
      <c r="G73" s="5">
        <f t="shared" si="6"/>
        <v>0.3986421931357731</v>
      </c>
      <c r="H73">
        <f t="shared" si="7"/>
        <v>0.52</v>
      </c>
    </row>
    <row r="74" spans="1:8" ht="12.75">
      <c r="A74" s="1">
        <f t="shared" si="2"/>
        <v>26.5</v>
      </c>
      <c r="B74" s="5">
        <f>$A74^B$8</f>
        <v>1.3877926638531048</v>
      </c>
      <c r="C74" s="5">
        <f>$A74^C$8</f>
        <v>1.9259684778444965</v>
      </c>
      <c r="D74" s="5">
        <f t="shared" si="3"/>
        <v>2.6728449243649233</v>
      </c>
      <c r="E74" s="5">
        <f t="shared" si="4"/>
        <v>0.20816889957796572</v>
      </c>
      <c r="F74" s="5">
        <f t="shared" si="5"/>
        <v>0.28889527167667445</v>
      </c>
      <c r="G74" s="5">
        <f t="shared" si="6"/>
        <v>0.4009267386547385</v>
      </c>
      <c r="H74">
        <f t="shared" si="7"/>
        <v>0.53</v>
      </c>
    </row>
    <row r="75" spans="1:8" ht="12.75">
      <c r="A75" s="1">
        <f t="shared" si="2"/>
        <v>27</v>
      </c>
      <c r="B75" s="5">
        <f>$A75^B$8</f>
        <v>1.3903891703159093</v>
      </c>
      <c r="C75" s="5">
        <f>$A75^C$8</f>
        <v>1.9331820449317627</v>
      </c>
      <c r="D75" s="5">
        <f t="shared" si="3"/>
        <v>2.6878753795222865</v>
      </c>
      <c r="E75" s="5">
        <f t="shared" si="4"/>
        <v>0.20855837554738638</v>
      </c>
      <c r="F75" s="5">
        <f t="shared" si="5"/>
        <v>0.2899773067397644</v>
      </c>
      <c r="G75" s="5">
        <f t="shared" si="6"/>
        <v>0.403181306928343</v>
      </c>
      <c r="H75">
        <f t="shared" si="7"/>
        <v>0.54</v>
      </c>
    </row>
    <row r="76" spans="1:8" ht="12.75">
      <c r="A76" s="1">
        <f t="shared" si="2"/>
        <v>27.5</v>
      </c>
      <c r="B76" s="5">
        <f>$A76^B$8</f>
        <v>1.3929427567739245</v>
      </c>
      <c r="C76" s="5">
        <f>$A76^C$8</f>
        <v>1.9402895236489406</v>
      </c>
      <c r="D76" s="5">
        <f t="shared" si="3"/>
        <v>2.70271223801112</v>
      </c>
      <c r="E76" s="5">
        <f t="shared" si="4"/>
        <v>0.20894141351608866</v>
      </c>
      <c r="F76" s="5">
        <f t="shared" si="5"/>
        <v>0.29104342854734105</v>
      </c>
      <c r="G76" s="5">
        <f t="shared" si="6"/>
        <v>0.405406835701668</v>
      </c>
      <c r="H76">
        <f t="shared" si="7"/>
        <v>0.55</v>
      </c>
    </row>
    <row r="77" spans="1:8" ht="12.75">
      <c r="A77" s="1">
        <f t="shared" si="2"/>
        <v>28</v>
      </c>
      <c r="B77" s="5">
        <f>$A77^B$8</f>
        <v>1.3954548940149718</v>
      </c>
      <c r="C77" s="5">
        <f>$A77^C$8</f>
        <v>1.9472943612303364</v>
      </c>
      <c r="D77" s="5">
        <f t="shared" si="3"/>
        <v>2.717361446466631</v>
      </c>
      <c r="E77" s="5">
        <f t="shared" si="4"/>
        <v>0.20931823410224576</v>
      </c>
      <c r="F77" s="5">
        <f t="shared" si="5"/>
        <v>0.2920941541845504</v>
      </c>
      <c r="G77" s="5">
        <f t="shared" si="6"/>
        <v>0.40760421696999466</v>
      </c>
      <c r="H77">
        <f t="shared" si="7"/>
        <v>0.56</v>
      </c>
    </row>
    <row r="78" spans="1:8" ht="12.75">
      <c r="A78" s="1">
        <f t="shared" si="2"/>
        <v>28.5</v>
      </c>
      <c r="B78" s="5">
        <f>$A78^B$8</f>
        <v>1.3979269772595382</v>
      </c>
      <c r="C78" s="5">
        <f>$A78^C$8</f>
        <v>1.9541998337499895</v>
      </c>
      <c r="D78" s="5">
        <f t="shared" si="3"/>
        <v>2.7318286665552143</v>
      </c>
      <c r="E78" s="5">
        <f t="shared" si="4"/>
        <v>0.20968904658893073</v>
      </c>
      <c r="F78" s="5">
        <f t="shared" si="5"/>
        <v>0.29312997506249844</v>
      </c>
      <c r="G78" s="5">
        <f t="shared" si="6"/>
        <v>0.40977429998328213</v>
      </c>
      <c r="H78">
        <f t="shared" si="7"/>
        <v>0.5700000000000001</v>
      </c>
    </row>
    <row r="79" spans="1:8" ht="12.75">
      <c r="A79" s="1">
        <f t="shared" si="2"/>
        <v>29</v>
      </c>
      <c r="B79" s="5">
        <f>$A79^B$8</f>
        <v>1.400360331291396</v>
      </c>
      <c r="C79" s="5">
        <f>$A79^C$8</f>
        <v>1.961009057454548</v>
      </c>
      <c r="D79" s="5">
        <f t="shared" si="3"/>
        <v>2.746119293362479</v>
      </c>
      <c r="E79" s="5">
        <f t="shared" si="4"/>
        <v>0.2100540496937094</v>
      </c>
      <c r="F79" s="5">
        <f t="shared" si="5"/>
        <v>0.2941513586181822</v>
      </c>
      <c r="G79" s="5">
        <f t="shared" si="6"/>
        <v>0.41191789400437184</v>
      </c>
      <c r="H79">
        <f t="shared" si="7"/>
        <v>0.58</v>
      </c>
    </row>
    <row r="80" spans="1:8" ht="12.75">
      <c r="A80" s="1">
        <f t="shared" si="2"/>
        <v>29.5</v>
      </c>
      <c r="B80" s="5">
        <f>$A80^B$8</f>
        <v>1.4027562151580406</v>
      </c>
      <c r="C80" s="5">
        <f>$A80^C$8</f>
        <v>1.967724999164511</v>
      </c>
      <c r="D80" s="5">
        <f t="shared" si="3"/>
        <v>2.760238472299868</v>
      </c>
      <c r="E80" s="5">
        <f t="shared" si="4"/>
        <v>0.2104134322737061</v>
      </c>
      <c r="F80" s="5">
        <f t="shared" si="5"/>
        <v>0.2951587498746766</v>
      </c>
      <c r="G80" s="5">
        <f t="shared" si="6"/>
        <v>0.41403577084498017</v>
      </c>
      <c r="H80">
        <f t="shared" si="7"/>
        <v>0.59</v>
      </c>
    </row>
    <row r="81" spans="1:8" ht="12.75">
      <c r="A81" s="1">
        <f t="shared" si="2"/>
        <v>30</v>
      </c>
      <c r="B81" s="5">
        <f>$A81^B$8</f>
        <v>1.405115826483646</v>
      </c>
      <c r="C81" s="5">
        <f>$A81^C$8</f>
        <v>1.97435048583482</v>
      </c>
      <c r="D81" s="5">
        <f t="shared" si="3"/>
        <v>2.774191114672181</v>
      </c>
      <c r="E81" s="5">
        <f t="shared" si="4"/>
        <v>0.2107673739725469</v>
      </c>
      <c r="F81" s="5">
        <f t="shared" si="5"/>
        <v>0.296152572875223</v>
      </c>
      <c r="G81" s="5">
        <f t="shared" si="6"/>
        <v>0.41612866720082714</v>
      </c>
      <c r="H81">
        <f t="shared" si="7"/>
        <v>0.6</v>
      </c>
    </row>
    <row r="82" spans="1:8" ht="12.75">
      <c r="A82" s="1">
        <f t="shared" si="2"/>
        <v>30.5</v>
      </c>
      <c r="B82" s="5">
        <f>$A82^B$8</f>
        <v>1.4074403054323636</v>
      </c>
      <c r="C82" s="5">
        <f>$A82^C$8</f>
        <v>1.9808882133555452</v>
      </c>
      <c r="D82" s="5">
        <f t="shared" si="3"/>
        <v>2.787981912032498</v>
      </c>
      <c r="E82" s="5">
        <f t="shared" si="4"/>
        <v>0.21111604581485455</v>
      </c>
      <c r="F82" s="5">
        <f t="shared" si="5"/>
        <v>0.29713323200333175</v>
      </c>
      <c r="G82" s="5">
        <f t="shared" si="6"/>
        <v>0.41819728680487467</v>
      </c>
      <c r="H82">
        <f t="shared" si="7"/>
        <v>0.61</v>
      </c>
    </row>
    <row r="83" spans="1:8" ht="12.75">
      <c r="A83" s="1">
        <f t="shared" si="2"/>
        <v>31</v>
      </c>
      <c r="B83" s="5">
        <f>$A83^B$8</f>
        <v>1.4097307383555409</v>
      </c>
      <c r="C83" s="5">
        <f>$A83^C$8</f>
        <v>1.9873407546644581</v>
      </c>
      <c r="D83" s="5">
        <f t="shared" si="3"/>
        <v>2.801615349437184</v>
      </c>
      <c r="E83" s="5">
        <f t="shared" si="4"/>
        <v>0.2114596107533311</v>
      </c>
      <c r="F83" s="5">
        <f t="shared" si="5"/>
        <v>0.2981011131996687</v>
      </c>
      <c r="G83" s="5">
        <f t="shared" si="6"/>
        <v>0.4202423024155776</v>
      </c>
      <c r="H83">
        <f t="shared" si="7"/>
        <v>0.62</v>
      </c>
    </row>
    <row r="84" spans="1:8" ht="12.75">
      <c r="A84" s="1">
        <f t="shared" si="2"/>
        <v>31.5</v>
      </c>
      <c r="B84" s="5">
        <f>$A84^B$8</f>
        <v>1.4119881611527285</v>
      </c>
      <c r="C84" s="5">
        <f>$A84^C$8</f>
        <v>1.9937105672354636</v>
      </c>
      <c r="D84" s="5">
        <f t="shared" si="3"/>
        <v>2.8150957177015647</v>
      </c>
      <c r="E84" s="5">
        <f t="shared" si="4"/>
        <v>0.21179822417290928</v>
      </c>
      <c r="F84" s="5">
        <f t="shared" si="5"/>
        <v>0.2990565850853195</v>
      </c>
      <c r="G84" s="5">
        <f t="shared" si="6"/>
        <v>0.4222643576552347</v>
      </c>
      <c r="H84">
        <f t="shared" si="7"/>
        <v>0.63</v>
      </c>
    </row>
    <row r="85" spans="1:8" ht="12.75">
      <c r="A85" s="1">
        <f t="shared" si="2"/>
        <v>32</v>
      </c>
      <c r="B85" s="5">
        <f>$A85^B$8</f>
        <v>1.4142135623730951</v>
      </c>
      <c r="C85" s="5">
        <f>$A85^C$8</f>
        <v>2</v>
      </c>
      <c r="D85" s="5">
        <f t="shared" si="3"/>
        <v>2.82842712474619</v>
      </c>
      <c r="E85" s="5">
        <f t="shared" si="4"/>
        <v>0.21213203435596426</v>
      </c>
      <c r="F85" s="5">
        <f t="shared" si="5"/>
        <v>0.3</v>
      </c>
      <c r="G85" s="5">
        <f t="shared" si="6"/>
        <v>0.42426406871192845</v>
      </c>
      <c r="H85">
        <f t="shared" si="7"/>
        <v>0.64</v>
      </c>
    </row>
    <row r="86" spans="1:8" ht="12.75">
      <c r="A86" s="1">
        <f t="shared" si="2"/>
        <v>32.5</v>
      </c>
      <c r="B86" s="5">
        <f>$A86^B$8</f>
        <v>1.4164078860810128</v>
      </c>
      <c r="C86" s="5">
        <f>$A86^C$8</f>
        <v>2.0062112997524832</v>
      </c>
      <c r="D86" s="5">
        <f t="shared" si="3"/>
        <v>2.841613506114255</v>
      </c>
      <c r="E86" s="5">
        <f t="shared" si="4"/>
        <v>0.2124611829121519</v>
      </c>
      <c r="F86" s="5">
        <f t="shared" si="5"/>
        <v>0.3009316949628725</v>
      </c>
      <c r="G86" s="5">
        <f t="shared" si="6"/>
        <v>0.4262420259171383</v>
      </c>
      <c r="H86">
        <f t="shared" si="7"/>
        <v>0.65</v>
      </c>
    </row>
    <row r="87" spans="1:8" ht="12.75">
      <c r="A87" s="1">
        <f t="shared" si="2"/>
        <v>33</v>
      </c>
      <c r="B87" s="5">
        <f>$A87^B$8</f>
        <v>1.4185720345070807</v>
      </c>
      <c r="C87" s="5">
        <f>$A87^C$8</f>
        <v>2.012346617085558</v>
      </c>
      <c r="D87" s="5">
        <f t="shared" si="3"/>
        <v>2.8546586347325014</v>
      </c>
      <c r="E87" s="5">
        <f t="shared" si="4"/>
        <v>0.2127858051760621</v>
      </c>
      <c r="F87" s="5">
        <f t="shared" si="5"/>
        <v>0.30185199256283374</v>
      </c>
      <c r="G87" s="5">
        <f t="shared" si="6"/>
        <v>0.4281987952098752</v>
      </c>
      <c r="H87">
        <f t="shared" si="7"/>
        <v>0.66</v>
      </c>
    </row>
    <row r="88" spans="1:8" ht="12.75">
      <c r="A88" s="1">
        <f t="shared" si="2"/>
        <v>33.5</v>
      </c>
      <c r="B88" s="5">
        <f>$A88^B$8</f>
        <v>1.4207068705036388</v>
      </c>
      <c r="C88" s="5">
        <f>$A88^C$8</f>
        <v>2.018408011896243</v>
      </c>
      <c r="D88" s="5">
        <f t="shared" si="3"/>
        <v>2.8675661299805832</v>
      </c>
      <c r="E88" s="5">
        <f t="shared" si="4"/>
        <v>0.2131060305755458</v>
      </c>
      <c r="F88" s="5">
        <f t="shared" si="5"/>
        <v>0.30276120178443644</v>
      </c>
      <c r="G88" s="5">
        <f t="shared" si="6"/>
        <v>0.4301349194970875</v>
      </c>
      <c r="H88">
        <f t="shared" si="7"/>
        <v>0.67</v>
      </c>
    </row>
    <row r="89" spans="1:8" ht="12.75">
      <c r="A89" s="1">
        <f t="shared" si="2"/>
        <v>34</v>
      </c>
      <c r="B89" s="5">
        <f>$A89^B$8</f>
        <v>1.4228132198218728</v>
      </c>
      <c r="C89" s="5">
        <f>$A89^C$8</f>
        <v>2.024397458499885</v>
      </c>
      <c r="D89" s="5">
        <f t="shared" si="3"/>
        <v>2.8803394661274373</v>
      </c>
      <c r="E89" s="5">
        <f t="shared" si="4"/>
        <v>0.2134219829732809</v>
      </c>
      <c r="F89" s="5">
        <f t="shared" si="5"/>
        <v>0.30365961877498276</v>
      </c>
      <c r="G89" s="5">
        <f t="shared" si="6"/>
        <v>0.4320509199191156</v>
      </c>
      <c r="H89">
        <f t="shared" si="7"/>
        <v>0.68</v>
      </c>
    </row>
    <row r="90" spans="1:8" ht="12.75">
      <c r="A90" s="1">
        <f t="shared" si="2"/>
        <v>34.5</v>
      </c>
      <c r="B90" s="5">
        <f>$A90^B$8</f>
        <v>1.4248918732258955</v>
      </c>
      <c r="C90" s="5">
        <f>$A90^C$8</f>
        <v>2.0303168503852014</v>
      </c>
      <c r="D90" s="5">
        <f t="shared" si="3"/>
        <v>2.892981980187469</v>
      </c>
      <c r="E90" s="5">
        <f t="shared" si="4"/>
        <v>0.21373378098388432</v>
      </c>
      <c r="F90" s="5">
        <f t="shared" si="5"/>
        <v>0.3045475275577802</v>
      </c>
      <c r="G90" s="5">
        <f t="shared" si="6"/>
        <v>0.43394729702812035</v>
      </c>
      <c r="H90">
        <f t="shared" si="7"/>
        <v>0.6900000000000001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dcterms:created xsi:type="dcterms:W3CDTF">2003-03-07T13:22:58Z</dcterms:created>
  <dcterms:modified xsi:type="dcterms:W3CDTF">2004-03-05T09:41:41Z</dcterms:modified>
  <cp:category/>
  <cp:version/>
  <cp:contentType/>
  <cp:contentStatus/>
</cp:coreProperties>
</file>